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/>
  <xr:revisionPtr revIDLastSave="0" documentId="8_{57F4163F-623E-4F55-9814-831EBA2F3DE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Cálculo de internacionales" sheetId="2" r:id="rId1"/>
    <sheet name="Cálculo de nacionale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2" l="1"/>
  <c r="B25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25" i="2" s="1"/>
  <c r="B29" i="2" s="1"/>
  <c r="E8" i="2"/>
  <c r="E7" i="2"/>
  <c r="E6" i="2"/>
  <c r="C34" i="1"/>
  <c r="B25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B36" i="2" l="1"/>
  <c r="B31" i="2"/>
  <c r="C36" i="2"/>
  <c r="E25" i="1"/>
  <c r="B29" i="1" s="1"/>
  <c r="C39" i="2" l="1"/>
  <c r="C37" i="2"/>
  <c r="C38" i="2"/>
  <c r="B39" i="2"/>
  <c r="B37" i="2"/>
  <c r="B38" i="2"/>
  <c r="B31" i="1"/>
  <c r="C35" i="1"/>
  <c r="C38" i="1" s="1"/>
  <c r="B35" i="1"/>
  <c r="C36" i="1" l="1"/>
  <c r="C37" i="1"/>
  <c r="B38" i="1"/>
  <c r="B36" i="1"/>
  <c r="B37" i="1"/>
</calcChain>
</file>

<file path=xl/sharedStrings.xml><?xml version="1.0" encoding="utf-8"?>
<sst xmlns="http://schemas.openxmlformats.org/spreadsheetml/2006/main" count="80" uniqueCount="42">
  <si>
    <t>Beneficio</t>
  </si>
  <si>
    <t>Libros</t>
  </si>
  <si>
    <t>Examen de candidatura</t>
  </si>
  <si>
    <t>Trabajo final de graduación</t>
  </si>
  <si>
    <t>Hospedaje</t>
  </si>
  <si>
    <t>Pasajes (boleto aéreo)</t>
  </si>
  <si>
    <t>Pasajes (traslados internos)</t>
  </si>
  <si>
    <t>Viáticos</t>
  </si>
  <si>
    <t>Manutención de pareja</t>
  </si>
  <si>
    <t>Manutención de hijo 1</t>
  </si>
  <si>
    <t>Manutención de hijo 2</t>
  </si>
  <si>
    <t>Manutención de otros hijos</t>
  </si>
  <si>
    <t>Permiso con goce de salario</t>
  </si>
  <si>
    <t>Otro: trámites migratorios</t>
  </si>
  <si>
    <t>Otro: traslado de libros</t>
  </si>
  <si>
    <t>Otro: actividades académicas complementarias</t>
  </si>
  <si>
    <t>Peso del beneficio</t>
  </si>
  <si>
    <t>Sumatoria de pesos</t>
  </si>
  <si>
    <t>Nivel de beneficio recibido</t>
  </si>
  <si>
    <t>Ponderación por ese grado en que lo recibió</t>
  </si>
  <si>
    <t>¿Cuánta jornada deberá trabajar?</t>
  </si>
  <si>
    <t>¿Cuántos años tendría que trabajar?</t>
  </si>
  <si>
    <t>Posibles conversiones</t>
  </si>
  <si>
    <t>Eso en horas a la semana, ¿cuánto es?</t>
  </si>
  <si>
    <t>Eso en días, ¿cuánto es?</t>
  </si>
  <si>
    <t>Durante</t>
  </si>
  <si>
    <t>3 años</t>
  </si>
  <si>
    <t>Eso en meses, ¿cuánto es?</t>
  </si>
  <si>
    <t>Eso en cuatrimestres, ¿cuánto es?</t>
  </si>
  <si>
    <t>Cálculo de la jornada a trabajar</t>
  </si>
  <si>
    <t>Otro: adendas complementarias</t>
  </si>
  <si>
    <t>Pago de matrícula y/o asignaturas (externas a UNED)</t>
  </si>
  <si>
    <t>Pago de matrícula y/o exoneración de asignaturas (UNED)</t>
  </si>
  <si>
    <t>Recibió el beneficio 
(0=No, 1=Sí)</t>
  </si>
  <si>
    <t>Grado en que lo recibió
(en cuanto al máximo que tendría 
derecho, valor porcentual)</t>
  </si>
  <si>
    <t>Persona becaria:</t>
  </si>
  <si>
    <t>ARTÍCULO 23 BECAS NACIONALES</t>
  </si>
  <si>
    <t>1/4 de tiempo</t>
  </si>
  <si>
    <t>1/8 de tiempo</t>
  </si>
  <si>
    <t>¿En qué jornada hacer la retribución?</t>
  </si>
  <si>
    <t>ARTÍCULO 23 BECAS INTERNACIONALES</t>
  </si>
  <si>
    <t>5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</si>
</sst>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1" xfId="0" applyBorder="1"/>
    <xf numFmtId="0" fontId="3" fillId="3" borderId="1" xfId="0" applyFont="1" applyFill="1" applyBorder="1"/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16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3" borderId="0" xfId="0" applyFont="1" applyFill="1" applyAlignment="1">
      <alignment horizontal="center" wrapText="1"/>
    </xf>
    <xf numFmtId="0" fontId="2" fillId="0" borderId="0" xfId="0" applyFont="1" applyAlignment="1">
      <alignment horizontal="righ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5" borderId="0" xfId="0" applyFill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6EE1B-7BBB-4F6F-B86B-834B023ADF10}">
  <dimension ref="A1:E39"/>
  <sheetViews>
    <sheetView showGridLines="0" topLeftCell="A26" zoomScale="130" zoomScaleNormal="130" workbookViewId="0">
      <selection activeCell="A36" sqref="A36"/>
    </sheetView>
  </sheetViews>
  <sheetFormatPr baseColWidth="10" defaultColWidth="9.109375" defaultRowHeight="14.4" x14ac:dyDescent="0.3"/>
  <cols>
    <col min="1" max="1" width="32.33203125" style="16" customWidth="1"/>
    <col min="2" max="2" width="10.109375" style="1" customWidth="1"/>
    <col min="3" max="3" width="11.44140625" style="1" customWidth="1"/>
    <col min="4" max="4" width="18.33203125" style="1" customWidth="1"/>
    <col min="5" max="5" width="15.21875" style="1" customWidth="1"/>
  </cols>
  <sheetData>
    <row r="1" spans="1:5" ht="14.4" customHeight="1" x14ac:dyDescent="0.3">
      <c r="A1" s="24" t="s">
        <v>40</v>
      </c>
      <c r="B1" s="24"/>
      <c r="C1" s="24"/>
      <c r="D1" s="24"/>
      <c r="E1" s="24"/>
    </row>
    <row r="3" spans="1:5" x14ac:dyDescent="0.3">
      <c r="A3" s="18" t="s">
        <v>35</v>
      </c>
      <c r="B3" s="23"/>
      <c r="C3" s="23"/>
      <c r="D3" s="23"/>
      <c r="E3" s="23"/>
    </row>
    <row r="4" spans="1:5" x14ac:dyDescent="0.3">
      <c r="A4" s="18"/>
    </row>
    <row r="5" spans="1:5" ht="105" customHeight="1" x14ac:dyDescent="0.3">
      <c r="A5" s="14" t="s">
        <v>0</v>
      </c>
      <c r="B5" s="11" t="s">
        <v>16</v>
      </c>
      <c r="C5" s="11" t="s">
        <v>33</v>
      </c>
      <c r="D5" s="11" t="s">
        <v>34</v>
      </c>
      <c r="E5" s="11" t="s">
        <v>19</v>
      </c>
    </row>
    <row r="6" spans="1:5" x14ac:dyDescent="0.3">
      <c r="A6" s="15" t="s">
        <v>12</v>
      </c>
      <c r="B6" s="2">
        <v>2</v>
      </c>
      <c r="C6" s="13"/>
      <c r="D6" s="13">
        <v>100</v>
      </c>
      <c r="E6" s="2">
        <f>B6*C6*D6/100</f>
        <v>0</v>
      </c>
    </row>
    <row r="7" spans="1:5" ht="28.8" x14ac:dyDescent="0.3">
      <c r="A7" s="15" t="s">
        <v>32</v>
      </c>
      <c r="B7" s="2">
        <v>4</v>
      </c>
      <c r="C7" s="13"/>
      <c r="D7" s="13">
        <v>100</v>
      </c>
      <c r="E7" s="2">
        <f t="shared" ref="E7:E23" si="0">B7*C7*D7/100</f>
        <v>0</v>
      </c>
    </row>
    <row r="8" spans="1:5" ht="28.8" x14ac:dyDescent="0.3">
      <c r="A8" s="15" t="s">
        <v>31</v>
      </c>
      <c r="B8" s="2">
        <v>10</v>
      </c>
      <c r="C8" s="13"/>
      <c r="D8" s="13">
        <v>100</v>
      </c>
      <c r="E8" s="2">
        <f t="shared" si="0"/>
        <v>0</v>
      </c>
    </row>
    <row r="9" spans="1:5" x14ac:dyDescent="0.3">
      <c r="A9" s="15" t="s">
        <v>3</v>
      </c>
      <c r="B9" s="2">
        <v>3</v>
      </c>
      <c r="C9" s="13"/>
      <c r="D9" s="13">
        <v>100</v>
      </c>
      <c r="E9" s="2">
        <f t="shared" si="0"/>
        <v>0</v>
      </c>
    </row>
    <row r="10" spans="1:5" x14ac:dyDescent="0.3">
      <c r="A10" s="15" t="s">
        <v>5</v>
      </c>
      <c r="B10" s="2">
        <v>5</v>
      </c>
      <c r="C10" s="13"/>
      <c r="D10" s="13">
        <v>100</v>
      </c>
      <c r="E10" s="2">
        <f t="shared" si="0"/>
        <v>0</v>
      </c>
    </row>
    <row r="11" spans="1:5" x14ac:dyDescent="0.3">
      <c r="A11" s="15" t="s">
        <v>6</v>
      </c>
      <c r="B11" s="2">
        <v>3</v>
      </c>
      <c r="C11" s="13"/>
      <c r="D11" s="13">
        <v>100</v>
      </c>
      <c r="E11" s="2">
        <f t="shared" si="0"/>
        <v>0</v>
      </c>
    </row>
    <row r="12" spans="1:5" x14ac:dyDescent="0.3">
      <c r="A12" s="15" t="s">
        <v>4</v>
      </c>
      <c r="B12" s="2">
        <v>5</v>
      </c>
      <c r="C12" s="13"/>
      <c r="D12" s="13">
        <v>100</v>
      </c>
      <c r="E12" s="2">
        <f t="shared" si="0"/>
        <v>0</v>
      </c>
    </row>
    <row r="13" spans="1:5" x14ac:dyDescent="0.3">
      <c r="A13" s="15" t="s">
        <v>7</v>
      </c>
      <c r="B13" s="2">
        <v>3</v>
      </c>
      <c r="C13" s="13"/>
      <c r="D13" s="13">
        <v>100</v>
      </c>
      <c r="E13" s="2">
        <f t="shared" si="0"/>
        <v>0</v>
      </c>
    </row>
    <row r="14" spans="1:5" x14ac:dyDescent="0.3">
      <c r="A14" s="15" t="s">
        <v>1</v>
      </c>
      <c r="B14" s="2">
        <v>3</v>
      </c>
      <c r="C14" s="13"/>
      <c r="D14" s="13">
        <v>100</v>
      </c>
      <c r="E14" s="2">
        <f t="shared" si="0"/>
        <v>0</v>
      </c>
    </row>
    <row r="15" spans="1:5" x14ac:dyDescent="0.3">
      <c r="A15" s="15" t="s">
        <v>2</v>
      </c>
      <c r="B15" s="2">
        <v>3</v>
      </c>
      <c r="C15" s="13"/>
      <c r="D15" s="13">
        <v>100</v>
      </c>
      <c r="E15" s="2">
        <f t="shared" si="0"/>
        <v>0</v>
      </c>
    </row>
    <row r="16" spans="1:5" x14ac:dyDescent="0.3">
      <c r="A16" s="15" t="s">
        <v>13</v>
      </c>
      <c r="B16" s="2">
        <v>3</v>
      </c>
      <c r="C16" s="13"/>
      <c r="D16" s="13">
        <v>100</v>
      </c>
      <c r="E16" s="2">
        <f t="shared" si="0"/>
        <v>0</v>
      </c>
    </row>
    <row r="17" spans="1:5" x14ac:dyDescent="0.3">
      <c r="A17" s="15" t="s">
        <v>14</v>
      </c>
      <c r="B17" s="2">
        <v>3</v>
      </c>
      <c r="C17" s="13"/>
      <c r="D17" s="13">
        <v>100</v>
      </c>
      <c r="E17" s="2">
        <f t="shared" si="0"/>
        <v>0</v>
      </c>
    </row>
    <row r="18" spans="1:5" ht="28.8" x14ac:dyDescent="0.3">
      <c r="A18" s="15" t="s">
        <v>15</v>
      </c>
      <c r="B18" s="2">
        <v>4</v>
      </c>
      <c r="C18" s="13"/>
      <c r="D18" s="13">
        <v>100</v>
      </c>
      <c r="E18" s="2">
        <f t="shared" si="0"/>
        <v>0</v>
      </c>
    </row>
    <row r="19" spans="1:5" x14ac:dyDescent="0.3">
      <c r="A19" s="15" t="s">
        <v>30</v>
      </c>
      <c r="B19" s="2">
        <v>4</v>
      </c>
      <c r="C19" s="13"/>
      <c r="D19" s="13">
        <v>100</v>
      </c>
      <c r="E19" s="2">
        <f t="shared" si="0"/>
        <v>0</v>
      </c>
    </row>
    <row r="20" spans="1:5" x14ac:dyDescent="0.3">
      <c r="A20" s="15" t="s">
        <v>8</v>
      </c>
      <c r="B20" s="2">
        <v>11</v>
      </c>
      <c r="C20" s="13"/>
      <c r="D20" s="13">
        <v>100</v>
      </c>
      <c r="E20" s="2">
        <f t="shared" si="0"/>
        <v>0</v>
      </c>
    </row>
    <row r="21" spans="1:5" x14ac:dyDescent="0.3">
      <c r="A21" s="15" t="s">
        <v>9</v>
      </c>
      <c r="B21" s="2">
        <v>11</v>
      </c>
      <c r="C21" s="13"/>
      <c r="D21" s="13">
        <v>100</v>
      </c>
      <c r="E21" s="2">
        <f t="shared" si="0"/>
        <v>0</v>
      </c>
    </row>
    <row r="22" spans="1:5" x14ac:dyDescent="0.3">
      <c r="A22" s="15" t="s">
        <v>10</v>
      </c>
      <c r="B22" s="2">
        <v>11</v>
      </c>
      <c r="C22" s="13"/>
      <c r="D22" s="13">
        <v>100</v>
      </c>
      <c r="E22" s="2">
        <f t="shared" si="0"/>
        <v>0</v>
      </c>
    </row>
    <row r="23" spans="1:5" x14ac:dyDescent="0.3">
      <c r="A23" s="15" t="s">
        <v>11</v>
      </c>
      <c r="B23" s="2">
        <v>12</v>
      </c>
      <c r="C23" s="13"/>
      <c r="D23" s="13">
        <v>100</v>
      </c>
      <c r="E23" s="2">
        <f t="shared" si="0"/>
        <v>0</v>
      </c>
    </row>
    <row r="25" spans="1:5" ht="28.8" x14ac:dyDescent="0.3">
      <c r="A25" s="14" t="s">
        <v>17</v>
      </c>
      <c r="B25" s="2">
        <f>SUM(B6:B23)</f>
        <v>100</v>
      </c>
      <c r="D25" s="17" t="s">
        <v>18</v>
      </c>
      <c r="E25" s="7">
        <f>SUM(E6:E23)</f>
        <v>0</v>
      </c>
    </row>
    <row r="28" spans="1:5" x14ac:dyDescent="0.3">
      <c r="A28" s="25" t="s">
        <v>29</v>
      </c>
      <c r="B28" s="25"/>
    </row>
    <row r="29" spans="1:5" x14ac:dyDescent="0.3">
      <c r="A29" s="4" t="s">
        <v>20</v>
      </c>
      <c r="B29" s="6">
        <f>E25/100/4</f>
        <v>0</v>
      </c>
      <c r="C29" s="21"/>
    </row>
    <row r="30" spans="1:5" x14ac:dyDescent="0.3">
      <c r="A30" s="4" t="s">
        <v>25</v>
      </c>
      <c r="B30" s="2" t="s">
        <v>41</v>
      </c>
    </row>
    <row r="31" spans="1:5" ht="28.8" x14ac:dyDescent="0.3">
      <c r="A31" s="20" t="s">
        <v>23</v>
      </c>
      <c r="B31" s="10">
        <f>10.5/0.25*B29</f>
        <v>0</v>
      </c>
      <c r="C31" s="22"/>
    </row>
    <row r="32" spans="1:5" x14ac:dyDescent="0.3">
      <c r="A32"/>
      <c r="B32"/>
      <c r="C32"/>
    </row>
    <row r="33" spans="1:3" x14ac:dyDescent="0.3">
      <c r="A33" s="3"/>
      <c r="B33"/>
      <c r="C33"/>
    </row>
    <row r="34" spans="1:3" ht="28.8" x14ac:dyDescent="0.3">
      <c r="A34" s="5" t="s">
        <v>22</v>
      </c>
      <c r="B34" s="19" t="s">
        <v>37</v>
      </c>
      <c r="C34" s="19" t="s">
        <v>38</v>
      </c>
    </row>
    <row r="35" spans="1:3" x14ac:dyDescent="0.3">
      <c r="A35" s="15" t="s">
        <v>39</v>
      </c>
      <c r="B35" s="12">
        <v>0.25</v>
      </c>
      <c r="C35" s="12">
        <f>+B35/2</f>
        <v>0.125</v>
      </c>
    </row>
    <row r="36" spans="1:3" x14ac:dyDescent="0.3">
      <c r="A36" s="4" t="s">
        <v>21</v>
      </c>
      <c r="B36" s="9">
        <f>5*$B$29/B35</f>
        <v>0</v>
      </c>
      <c r="C36" s="9">
        <f>5*$B$29/C35</f>
        <v>0</v>
      </c>
    </row>
    <row r="37" spans="1:3" x14ac:dyDescent="0.3">
      <c r="A37" s="4" t="s">
        <v>28</v>
      </c>
      <c r="B37" s="7">
        <f>B36*3</f>
        <v>0</v>
      </c>
      <c r="C37" s="7">
        <f>C36*3</f>
        <v>0</v>
      </c>
    </row>
    <row r="38" spans="1:3" x14ac:dyDescent="0.3">
      <c r="A38" s="4" t="s">
        <v>27</v>
      </c>
      <c r="B38" s="7">
        <f>B36*12</f>
        <v>0</v>
      </c>
      <c r="C38" s="7">
        <f>C36*12</f>
        <v>0</v>
      </c>
    </row>
    <row r="39" spans="1:3" x14ac:dyDescent="0.3">
      <c r="A39" s="4" t="s">
        <v>24</v>
      </c>
      <c r="B39" s="8">
        <f>B36*365</f>
        <v>0</v>
      </c>
      <c r="C39" s="8">
        <f>C36*365</f>
        <v>0</v>
      </c>
    </row>
  </sheetData>
  <mergeCells count="3">
    <mergeCell ref="A1:E1"/>
    <mergeCell ref="B3:E3"/>
    <mergeCell ref="A28:B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showGridLines="0" tabSelected="1" zoomScale="115" zoomScaleNormal="115" workbookViewId="0">
      <selection activeCell="E32" sqref="E32"/>
    </sheetView>
  </sheetViews>
  <sheetFormatPr baseColWidth="10" defaultColWidth="9.109375" defaultRowHeight="14.4" x14ac:dyDescent="0.3"/>
  <cols>
    <col min="1" max="1" width="32.6640625" style="16" customWidth="1"/>
    <col min="2" max="2" width="10.109375" style="1" customWidth="1"/>
    <col min="3" max="3" width="11.44140625" style="1" customWidth="1"/>
    <col min="4" max="4" width="18.33203125" style="1" customWidth="1"/>
    <col min="5" max="5" width="15.21875" style="1" customWidth="1"/>
  </cols>
  <sheetData>
    <row r="1" spans="1:5" ht="14.4" customHeight="1" x14ac:dyDescent="0.3">
      <c r="A1" s="24" t="s">
        <v>36</v>
      </c>
      <c r="B1" s="24"/>
      <c r="C1" s="24"/>
      <c r="D1" s="24"/>
      <c r="E1" s="24"/>
    </row>
    <row r="3" spans="1:5" x14ac:dyDescent="0.3">
      <c r="A3" s="18" t="s">
        <v>35</v>
      </c>
      <c r="B3" s="23"/>
      <c r="C3" s="23"/>
      <c r="D3" s="23"/>
      <c r="E3" s="23"/>
    </row>
    <row r="4" spans="1:5" x14ac:dyDescent="0.3">
      <c r="A4" s="18"/>
    </row>
    <row r="5" spans="1:5" ht="105" customHeight="1" x14ac:dyDescent="0.3">
      <c r="A5" s="14" t="s">
        <v>0</v>
      </c>
      <c r="B5" s="11" t="s">
        <v>16</v>
      </c>
      <c r="C5" s="11" t="s">
        <v>33</v>
      </c>
      <c r="D5" s="11" t="s">
        <v>34</v>
      </c>
      <c r="E5" s="11" t="s">
        <v>19</v>
      </c>
    </row>
    <row r="6" spans="1:5" x14ac:dyDescent="0.3">
      <c r="A6" s="15" t="s">
        <v>12</v>
      </c>
      <c r="B6" s="2">
        <v>2</v>
      </c>
      <c r="C6" s="13"/>
      <c r="D6" s="13">
        <v>100</v>
      </c>
      <c r="E6" s="2">
        <f>B6*C6*D6/100</f>
        <v>0</v>
      </c>
    </row>
    <row r="7" spans="1:5" ht="28.8" x14ac:dyDescent="0.3">
      <c r="A7" s="15" t="s">
        <v>32</v>
      </c>
      <c r="B7" s="2">
        <v>4</v>
      </c>
      <c r="C7" s="13"/>
      <c r="D7" s="13">
        <v>100</v>
      </c>
      <c r="E7" s="2">
        <f t="shared" ref="E7:E23" si="0">B7*C7*D7/100</f>
        <v>0</v>
      </c>
    </row>
    <row r="8" spans="1:5" ht="28.8" x14ac:dyDescent="0.3">
      <c r="A8" s="15" t="s">
        <v>31</v>
      </c>
      <c r="B8" s="2">
        <v>10</v>
      </c>
      <c r="C8" s="13"/>
      <c r="D8" s="13">
        <v>100</v>
      </c>
      <c r="E8" s="2">
        <f t="shared" si="0"/>
        <v>0</v>
      </c>
    </row>
    <row r="9" spans="1:5" x14ac:dyDescent="0.3">
      <c r="A9" s="15" t="s">
        <v>3</v>
      </c>
      <c r="B9" s="2">
        <v>3</v>
      </c>
      <c r="C9" s="13"/>
      <c r="D9" s="13">
        <v>100</v>
      </c>
      <c r="E9" s="2">
        <f t="shared" si="0"/>
        <v>0</v>
      </c>
    </row>
    <row r="10" spans="1:5" x14ac:dyDescent="0.3">
      <c r="A10" s="15" t="s">
        <v>5</v>
      </c>
      <c r="B10" s="2">
        <v>5</v>
      </c>
      <c r="C10" s="13"/>
      <c r="D10" s="13">
        <v>100</v>
      </c>
      <c r="E10" s="2">
        <f t="shared" si="0"/>
        <v>0</v>
      </c>
    </row>
    <row r="11" spans="1:5" x14ac:dyDescent="0.3">
      <c r="A11" s="15" t="s">
        <v>6</v>
      </c>
      <c r="B11" s="2">
        <v>3</v>
      </c>
      <c r="C11" s="13"/>
      <c r="D11" s="13">
        <v>100</v>
      </c>
      <c r="E11" s="2">
        <f t="shared" si="0"/>
        <v>0</v>
      </c>
    </row>
    <row r="12" spans="1:5" x14ac:dyDescent="0.3">
      <c r="A12" s="15" t="s">
        <v>4</v>
      </c>
      <c r="B12" s="2">
        <v>5</v>
      </c>
      <c r="C12" s="13"/>
      <c r="D12" s="13">
        <v>100</v>
      </c>
      <c r="E12" s="2">
        <f t="shared" si="0"/>
        <v>0</v>
      </c>
    </row>
    <row r="13" spans="1:5" x14ac:dyDescent="0.3">
      <c r="A13" s="15" t="s">
        <v>7</v>
      </c>
      <c r="B13" s="2">
        <v>3</v>
      </c>
      <c r="C13" s="13"/>
      <c r="D13" s="13">
        <v>100</v>
      </c>
      <c r="E13" s="2">
        <f t="shared" si="0"/>
        <v>0</v>
      </c>
    </row>
    <row r="14" spans="1:5" x14ac:dyDescent="0.3">
      <c r="A14" s="15" t="s">
        <v>1</v>
      </c>
      <c r="B14" s="2">
        <v>3</v>
      </c>
      <c r="C14" s="13"/>
      <c r="D14" s="13">
        <v>100</v>
      </c>
      <c r="E14" s="2">
        <f t="shared" si="0"/>
        <v>0</v>
      </c>
    </row>
    <row r="15" spans="1:5" x14ac:dyDescent="0.3">
      <c r="A15" s="15" t="s">
        <v>2</v>
      </c>
      <c r="B15" s="2">
        <v>3</v>
      </c>
      <c r="C15" s="13"/>
      <c r="D15" s="13">
        <v>100</v>
      </c>
      <c r="E15" s="2">
        <f t="shared" si="0"/>
        <v>0</v>
      </c>
    </row>
    <row r="16" spans="1:5" x14ac:dyDescent="0.3">
      <c r="A16" s="15" t="s">
        <v>13</v>
      </c>
      <c r="B16" s="2">
        <v>3</v>
      </c>
      <c r="C16" s="13"/>
      <c r="D16" s="13">
        <v>100</v>
      </c>
      <c r="E16" s="2">
        <f t="shared" si="0"/>
        <v>0</v>
      </c>
    </row>
    <row r="17" spans="1:5" x14ac:dyDescent="0.3">
      <c r="A17" s="15" t="s">
        <v>14</v>
      </c>
      <c r="B17" s="2">
        <v>3</v>
      </c>
      <c r="C17" s="13"/>
      <c r="D17" s="13">
        <v>100</v>
      </c>
      <c r="E17" s="2">
        <f t="shared" si="0"/>
        <v>0</v>
      </c>
    </row>
    <row r="18" spans="1:5" ht="28.8" x14ac:dyDescent="0.3">
      <c r="A18" s="15" t="s">
        <v>15</v>
      </c>
      <c r="B18" s="2">
        <v>4</v>
      </c>
      <c r="C18" s="13"/>
      <c r="D18" s="13">
        <v>100</v>
      </c>
      <c r="E18" s="2">
        <f t="shared" si="0"/>
        <v>0</v>
      </c>
    </row>
    <row r="19" spans="1:5" x14ac:dyDescent="0.3">
      <c r="A19" s="15" t="s">
        <v>30</v>
      </c>
      <c r="B19" s="2">
        <v>4</v>
      </c>
      <c r="C19" s="13"/>
      <c r="D19" s="13">
        <v>100</v>
      </c>
      <c r="E19" s="2">
        <f t="shared" si="0"/>
        <v>0</v>
      </c>
    </row>
    <row r="20" spans="1:5" x14ac:dyDescent="0.3">
      <c r="A20" s="15" t="s">
        <v>8</v>
      </c>
      <c r="B20" s="2">
        <v>11</v>
      </c>
      <c r="C20" s="13"/>
      <c r="D20" s="13">
        <v>100</v>
      </c>
      <c r="E20" s="2">
        <f t="shared" si="0"/>
        <v>0</v>
      </c>
    </row>
    <row r="21" spans="1:5" x14ac:dyDescent="0.3">
      <c r="A21" s="15" t="s">
        <v>9</v>
      </c>
      <c r="B21" s="2">
        <v>11</v>
      </c>
      <c r="C21" s="13"/>
      <c r="D21" s="13">
        <v>100</v>
      </c>
      <c r="E21" s="2">
        <f t="shared" si="0"/>
        <v>0</v>
      </c>
    </row>
    <row r="22" spans="1:5" x14ac:dyDescent="0.3">
      <c r="A22" s="15" t="s">
        <v>10</v>
      </c>
      <c r="B22" s="2">
        <v>11</v>
      </c>
      <c r="C22" s="13"/>
      <c r="D22" s="13">
        <v>100</v>
      </c>
      <c r="E22" s="2">
        <f t="shared" si="0"/>
        <v>0</v>
      </c>
    </row>
    <row r="23" spans="1:5" x14ac:dyDescent="0.3">
      <c r="A23" s="15" t="s">
        <v>11</v>
      </c>
      <c r="B23" s="2">
        <v>12</v>
      </c>
      <c r="C23" s="13"/>
      <c r="D23" s="13">
        <v>100</v>
      </c>
      <c r="E23" s="2">
        <f t="shared" si="0"/>
        <v>0</v>
      </c>
    </row>
    <row r="25" spans="1:5" ht="28.8" x14ac:dyDescent="0.3">
      <c r="A25" s="14" t="s">
        <v>17</v>
      </c>
      <c r="B25" s="2">
        <f>SUM(B6:B23)</f>
        <v>100</v>
      </c>
      <c r="D25" s="17" t="s">
        <v>18</v>
      </c>
      <c r="E25" s="7">
        <f>SUM(E6:E23)</f>
        <v>0</v>
      </c>
    </row>
    <row r="28" spans="1:5" x14ac:dyDescent="0.3">
      <c r="A28" s="25" t="s">
        <v>29</v>
      </c>
      <c r="B28" s="25"/>
    </row>
    <row r="29" spans="1:5" x14ac:dyDescent="0.3">
      <c r="A29" s="4" t="s">
        <v>20</v>
      </c>
      <c r="B29" s="6">
        <f>E25/100/4</f>
        <v>0</v>
      </c>
      <c r="C29" s="21"/>
    </row>
    <row r="30" spans="1:5" x14ac:dyDescent="0.3">
      <c r="A30" s="4" t="s">
        <v>25</v>
      </c>
      <c r="B30" s="2" t="s">
        <v>26</v>
      </c>
    </row>
    <row r="31" spans="1:5" ht="28.8" x14ac:dyDescent="0.3">
      <c r="A31" s="20" t="s">
        <v>23</v>
      </c>
      <c r="B31" s="10">
        <f>10.5/0.25*B29</f>
        <v>0</v>
      </c>
      <c r="C31" s="22"/>
    </row>
    <row r="32" spans="1:5" x14ac:dyDescent="0.3">
      <c r="A32"/>
      <c r="B32"/>
      <c r="C32"/>
    </row>
    <row r="33" spans="1:3" ht="28.8" x14ac:dyDescent="0.3">
      <c r="A33" s="5" t="s">
        <v>22</v>
      </c>
      <c r="B33" s="19" t="s">
        <v>37</v>
      </c>
      <c r="C33" s="19" t="s">
        <v>38</v>
      </c>
    </row>
    <row r="34" spans="1:3" x14ac:dyDescent="0.3">
      <c r="A34" s="4" t="s">
        <v>39</v>
      </c>
      <c r="B34" s="12">
        <v>0.25</v>
      </c>
      <c r="C34" s="12">
        <f>+B34/2</f>
        <v>0.125</v>
      </c>
    </row>
    <row r="35" spans="1:3" x14ac:dyDescent="0.3">
      <c r="A35" s="4" t="s">
        <v>21</v>
      </c>
      <c r="B35" s="9">
        <f>3*$B$29/B34</f>
        <v>0</v>
      </c>
      <c r="C35" s="9">
        <f>3*$B$29/C34</f>
        <v>0</v>
      </c>
    </row>
    <row r="36" spans="1:3" x14ac:dyDescent="0.3">
      <c r="A36" s="4" t="s">
        <v>28</v>
      </c>
      <c r="B36" s="7">
        <f>B35*3</f>
        <v>0</v>
      </c>
      <c r="C36" s="7">
        <f>C35*3</f>
        <v>0</v>
      </c>
    </row>
    <row r="37" spans="1:3" x14ac:dyDescent="0.3">
      <c r="A37" s="4" t="s">
        <v>27</v>
      </c>
      <c r="B37" s="7">
        <f>B35*12</f>
        <v>0</v>
      </c>
      <c r="C37" s="7">
        <f>C35*12</f>
        <v>0</v>
      </c>
    </row>
    <row r="38" spans="1:3" x14ac:dyDescent="0.3">
      <c r="A38" s="4" t="s">
        <v>24</v>
      </c>
      <c r="B38" s="8">
        <f>B35*365</f>
        <v>0</v>
      </c>
      <c r="C38" s="8">
        <f>C35*365</f>
        <v>0</v>
      </c>
    </row>
  </sheetData>
  <mergeCells count="3">
    <mergeCell ref="B3:E3"/>
    <mergeCell ref="A1:E1"/>
    <mergeCell ref="A28:B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 de internacionales</vt:lpstr>
      <vt:lpstr>Cálculo de nacionales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2023-06-19T17:00:12Z</dcterms:modified>
</cp:coreProperties>
</file>